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Документ (1)" sheetId="1" r:id="rId1"/>
  </sheets>
  <definedNames>
    <definedName name="_xlnm._FilterDatabase" localSheetId="0" hidden="1">'Документ (1)'!$A$9:$G$183</definedName>
    <definedName name="_xlnm.Print_Titles" localSheetId="0">'Документ (1)'!$10:$10</definedName>
    <definedName name="_xlnm.Print_Area" localSheetId="0">'Документ (1)'!$A$1:$H$183</definedName>
  </definedNames>
  <calcPr fullCalcOnLoad="1"/>
</workbook>
</file>

<file path=xl/sharedStrings.xml><?xml version="1.0" encoding="utf-8"?>
<sst xmlns="http://schemas.openxmlformats.org/spreadsheetml/2006/main" count="662" uniqueCount="228">
  <si>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</si>
  <si>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</si>
  <si>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</si>
  <si>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</si>
  <si>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</si>
  <si>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</si>
  <si>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</si>
  <si>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</si>
  <si>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</si>
  <si>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</si>
  <si>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</si>
  <si>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</si>
  <si>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</si>
  <si>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</si>
  <si>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</si>
  <si>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</si>
  <si>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</si>
  <si>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</si>
  <si>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</si>
  <si>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</si>
  <si>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</si>
  <si>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</si>
  <si>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</si>
  <si>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</si>
  <si>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</si>
  <si>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</si>
  <si>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</si>
  <si>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</si>
  <si>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</si>
  <si>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</si>
  <si>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</si>
  <si>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</si>
  <si>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</si>
  <si>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</si>
  <si>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</si>
  <si>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</si>
  <si>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</si>
  <si>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</si>
  <si>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</si>
  <si>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</si>
  <si>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</si>
  <si>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</si>
  <si>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</si>
  <si>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</si>
  <si>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</si>
  <si>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</si>
  <si>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</si>
  <si>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</si>
  <si>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</si>
  <si>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</si>
  <si>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</si>
  <si>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</si>
  <si>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</si>
  <si>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</si>
  <si>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</si>
  <si>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</si>
  <si>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</si>
  <si>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</si>
  <si>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</si>
  <si>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</si>
  <si>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</si>
  <si>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</si>
  <si>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</si>
  <si>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</si>
  <si>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</si>
  <si>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</si>
  <si>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</si>
  <si>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</si>
  <si>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</si>
  <si>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</si>
  <si>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</si>
  <si>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</si>
  <si>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</si>
  <si>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</si>
  <si>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</si>
  <si>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</si>
  <si>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</si>
  <si>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</si>
  <si>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</si>
  <si>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</si>
  <si>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</si>
  <si>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</si>
  <si>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</si>
  <si>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</si>
  <si>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</si>
  <si>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</si>
  <si>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</si>
  <si>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</si>
  <si>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</si>
  <si>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</si>
  <si>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</si>
  <si>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</si>
  <si>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</si>
  <si>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</si>
  <si>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</si>
  <si>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</si>
  <si>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</si>
  <si>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</si>
  <si>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</si>
  <si>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</si>
  <si>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</si>
  <si>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</si>
  <si>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</si>
  <si>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</si>
  <si>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</si>
  <si>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</si>
  <si>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</si>
  <si>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</si>
  <si>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</si>
  <si>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</si>
  <si>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</si>
  <si>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</si>
  <si>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</si>
  <si>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</si>
  <si>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</si>
  <si>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</si>
  <si>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</si>
  <si>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</si>
  <si>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</si>
  <si>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</si>
  <si>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</si>
  <si>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</si>
  <si>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</si>
  <si>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</si>
  <si>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</si>
  <si>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</si>
  <si>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</si>
  <si>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</si>
  <si>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</si>
  <si>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</si>
  <si>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</si>
  <si>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</si>
  <si>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</si>
  <si>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</si>
  <si>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</si>
  <si>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</si>
  <si>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</si>
  <si>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</si>
  <si>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</si>
  <si>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</si>
  <si>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</si>
  <si>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</si>
  <si>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</si>
  <si>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</si>
  <si>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</si>
  <si>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</si>
  <si>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</si>
  <si>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</si>
  <si>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</si>
  <si>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</si>
  <si>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</si>
  <si>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</si>
  <si>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</si>
  <si>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</si>
  <si>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</si>
  <si>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</si>
  <si>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</si>
  <si>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</si>
  <si>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</si>
  <si>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</si>
  <si>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</si>
  <si>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</si>
  <si>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</si>
  <si>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</si>
  <si>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</si>
  <si>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</si>
  <si>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</si>
  <si>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</si>
  <si>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</si>
  <si>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</si>
  <si>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</si>
  <si>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</si>
  <si>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</si>
  <si>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</si>
  <si>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</si>
  <si>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</si>
  <si>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</si>
  <si>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</si>
  <si>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</si>
  <si>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</si>
  <si>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</si>
  <si>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</si>
  <si>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</si>
  <si>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</si>
  <si>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</si>
  <si>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</si>
  <si>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</si>
  <si>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</si>
  <si>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</si>
  <si>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</si>
  <si>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</si>
  <si>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</si>
  <si>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</si>
  <si>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</si>
  <si>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</si>
  <si>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</si>
  <si>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</si>
  <si>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</si>
  <si>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</si>
  <si>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</si>
  <si>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</si>
  <si>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</si>
  <si>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</si>
  <si>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</si>
  <si>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</si>
  <si>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</si>
  <si>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</si>
  <si>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</si>
  <si>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</si>
  <si>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 местный бюджет</t>
  </si>
  <si>
    <t xml:space="preserve"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 </t>
  </si>
  <si>
    <t>11 0 01</t>
  </si>
  <si>
    <t>11 0 01 70130</t>
  </si>
  <si>
    <t>Обеспечение осуществления части полномочий поселения в соответствии с заключенным соглашением (Cубсидии на обеспечение жильем многодетных семей)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</si>
  <si>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</si>
  <si>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</si>
  <si>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</si>
  <si>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</t>
  </si>
  <si>
    <t>Расходы на реализацию инициативных проектов комплексного развития сельских территорий  (Закупка товаров, работ и услуг для государственных (муниципальных) нужд)</t>
  </si>
  <si>
    <t>Ведомственная структура расходов бюджета муниципального образования                                                      Толпуховское    на 2022 год</t>
  </si>
  <si>
    <t>Приложение 2</t>
  </si>
  <si>
    <t xml:space="preserve"> Другие вопросы в области культуры, кинематографии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</si>
  <si>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</si>
  <si>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</si>
  <si>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</si>
  <si>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</si>
  <si>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</si>
  <si>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>№2/1 от 23.03.2022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</si>
</sst>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1"/>
  <sheetViews>
    <sheetView showGridLines="0" showZeros="0" tabSelected="1" zoomScaleSheetLayoutView="75" zoomScalePageLayoutView="0" workbookViewId="0" topLeftCell="A110">
      <selection activeCell="B121" sqref="B121"/>
    </sheetView>
  </sheetViews>
  <sheetFormatPr defaultColWidth="9.00390625" defaultRowHeight="12.75"/>
  <cols>
    <col min="1" max="1" width="6.125" style="0" customWidth="1"/>
    <col min="2" max="2" width="75.75390625" style="0" customWidth="1"/>
    <col min="3" max="3" width="6.125" style="0" customWidth="1"/>
    <col min="4" max="4" width="6.25390625" style="0" customWidth="1"/>
    <col min="5" max="5" width="14.00390625" style="0" customWidth="1"/>
    <col min="6" max="6" width="6.25390625" style="0" customWidth="1"/>
    <col min="7" max="7" width="12.75390625" style="6" customWidth="1"/>
    <col min="8" max="8" width="10.125" style="0" hidden="1" customWidth="1"/>
  </cols>
  <sheetData>
    <row r="1" spans="1:8" ht="18">
      <c r="A1" s="15"/>
      <c r="B1" s="84" t="s">
        <v>220</v>
      </c>
      <c r="C1" s="85"/>
      <c r="D1" s="85"/>
      <c r="E1" s="85"/>
      <c r="F1" s="85"/>
      <c r="G1" s="85"/>
      <c r="H1" s="85"/>
    </row>
    <row r="2" spans="1:8" ht="18">
      <c r="A2" s="15"/>
      <c r="B2" s="86" t="s">
        <v>63</v>
      </c>
      <c r="C2" s="80"/>
      <c r="D2" s="80"/>
      <c r="E2" s="80"/>
      <c r="F2" s="80"/>
      <c r="G2" s="80"/>
      <c r="H2" s="80"/>
    </row>
    <row r="3" spans="1:8" ht="18">
      <c r="A3" s="15"/>
      <c r="B3" s="86" t="s">
        <v>58</v>
      </c>
      <c r="C3" s="80"/>
      <c r="D3" s="80"/>
      <c r="E3" s="80"/>
      <c r="F3" s="80"/>
      <c r="G3" s="80"/>
      <c r="H3" s="80"/>
    </row>
    <row r="4" spans="1:8" ht="18">
      <c r="A4" s="15"/>
      <c r="B4" s="79" t="s">
        <v>131</v>
      </c>
      <c r="C4" s="80"/>
      <c r="D4" s="80"/>
      <c r="E4" s="80"/>
      <c r="F4" s="80"/>
      <c r="G4" s="80"/>
      <c r="H4" s="80"/>
    </row>
    <row r="5" spans="1:8" ht="18">
      <c r="A5" s="15"/>
      <c r="B5" s="79" t="s">
        <v>227</v>
      </c>
      <c r="C5" s="80"/>
      <c r="D5" s="80"/>
      <c r="E5" s="80"/>
      <c r="F5" s="80"/>
      <c r="G5" s="80"/>
      <c r="H5" s="80"/>
    </row>
    <row r="6" spans="1:8" ht="18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219</v>
      </c>
      <c r="B7" s="83"/>
      <c r="C7" s="83"/>
      <c r="D7" s="83"/>
      <c r="E7" s="83"/>
      <c r="F7" s="83"/>
      <c r="G7" s="83"/>
      <c r="H7" s="1"/>
    </row>
    <row r="8" spans="1:8" ht="18.75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62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132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138</v>
      </c>
      <c r="C11" s="47"/>
      <c r="D11" s="47">
        <v>0</v>
      </c>
      <c r="E11" s="47"/>
      <c r="F11" s="47"/>
      <c r="G11" s="48"/>
      <c r="H11" s="1"/>
    </row>
    <row r="12" spans="1:9" s="2" customFormat="1" ht="15" customHeight="1">
      <c r="A12" s="24"/>
      <c r="B12" s="49" t="s">
        <v>47</v>
      </c>
      <c r="C12" s="45" t="s">
        <v>15</v>
      </c>
      <c r="D12" s="45"/>
      <c r="E12" s="45"/>
      <c r="F12" s="50"/>
      <c r="G12" s="48">
        <f>SUM(G15,G26,G31,G36)</f>
        <v>2304</v>
      </c>
      <c r="H12" s="25"/>
      <c r="I12" s="3"/>
    </row>
    <row r="13" spans="1:9" s="2" customFormat="1" ht="18.75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 hidden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54" t="s">
        <v>18</v>
      </c>
      <c r="C15" s="45" t="s">
        <v>15</v>
      </c>
      <c r="D15" s="45" t="s">
        <v>19</v>
      </c>
      <c r="E15" s="40"/>
      <c r="F15" s="52"/>
      <c r="G15" s="48">
        <f>SUM(G16)</f>
        <v>2104</v>
      </c>
      <c r="H15" s="1"/>
      <c r="I15" s="38"/>
    </row>
    <row r="16" spans="1:9" ht="17.25" customHeight="1">
      <c r="A16" s="39"/>
      <c r="B16" s="54" t="s">
        <v>75</v>
      </c>
      <c r="C16" s="45" t="s">
        <v>15</v>
      </c>
      <c r="D16" s="45" t="s">
        <v>19</v>
      </c>
      <c r="E16" s="40" t="s">
        <v>74</v>
      </c>
      <c r="F16" s="52"/>
      <c r="G16" s="48">
        <f>SUM(G17,G19)</f>
        <v>2104</v>
      </c>
      <c r="H16" s="1"/>
      <c r="I16" s="38"/>
    </row>
    <row r="17" spans="1:9" ht="18" customHeight="1">
      <c r="A17" s="39"/>
      <c r="B17" s="54" t="s">
        <v>76</v>
      </c>
      <c r="C17" s="45" t="s">
        <v>15</v>
      </c>
      <c r="D17" s="45" t="s">
        <v>19</v>
      </c>
      <c r="E17" s="40" t="s">
        <v>77</v>
      </c>
      <c r="F17" s="52"/>
      <c r="G17" s="48">
        <f>SUM(G18)</f>
        <v>1276</v>
      </c>
      <c r="H17" s="1"/>
      <c r="I17" s="38"/>
    </row>
    <row r="18" spans="1:9" ht="82.5" customHeight="1">
      <c r="A18" s="39"/>
      <c r="B18" s="70" t="s">
        <v>78</v>
      </c>
      <c r="C18" s="45" t="s">
        <v>15</v>
      </c>
      <c r="D18" s="45" t="s">
        <v>19</v>
      </c>
      <c r="E18" s="40" t="s">
        <v>79</v>
      </c>
      <c r="F18" s="52" t="s">
        <v>34</v>
      </c>
      <c r="G18" s="55">
        <v>1276</v>
      </c>
      <c r="H18" s="1"/>
      <c r="I18" s="38"/>
    </row>
    <row r="19" spans="1:9" ht="17.25" customHeight="1">
      <c r="A19" s="39"/>
      <c r="B19" s="54" t="s">
        <v>76</v>
      </c>
      <c r="C19" s="45" t="s">
        <v>15</v>
      </c>
      <c r="D19" s="45" t="s">
        <v>19</v>
      </c>
      <c r="E19" s="40" t="s">
        <v>80</v>
      </c>
      <c r="F19" s="52"/>
      <c r="G19" s="48">
        <f>SUM(G20,G25)</f>
        <v>828</v>
      </c>
      <c r="H19" s="1"/>
      <c r="I19" s="38"/>
    </row>
    <row r="20" spans="1:8" ht="76.5" customHeight="1">
      <c r="A20" s="24"/>
      <c r="B20" s="54" t="s">
        <v>48</v>
      </c>
      <c r="C20" s="40" t="s">
        <v>15</v>
      </c>
      <c r="D20" s="40" t="s">
        <v>19</v>
      </c>
      <c r="E20" s="40" t="s">
        <v>81</v>
      </c>
      <c r="F20" s="52" t="s">
        <v>34</v>
      </c>
      <c r="G20" s="55">
        <v>698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134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65</v>
      </c>
    </row>
    <row r="23" spans="1:9" ht="18.75" hidden="1">
      <c r="A23" s="26"/>
      <c r="B23" s="56" t="s">
        <v>66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139</v>
      </c>
      <c r="C24" s="40" t="s">
        <v>15</v>
      </c>
      <c r="D24" s="40" t="s">
        <v>19</v>
      </c>
      <c r="E24" s="40" t="s">
        <v>135</v>
      </c>
      <c r="F24" s="52" t="s">
        <v>34</v>
      </c>
      <c r="G24" s="55">
        <v>0</v>
      </c>
      <c r="H24" s="1"/>
      <c r="I24" s="10"/>
    </row>
    <row r="25" spans="1:9" ht="33.75" customHeight="1">
      <c r="A25" s="24"/>
      <c r="B25" s="54" t="s">
        <v>133</v>
      </c>
      <c r="C25" s="40" t="s">
        <v>15</v>
      </c>
      <c r="D25" s="40" t="s">
        <v>19</v>
      </c>
      <c r="E25" s="40" t="s">
        <v>135</v>
      </c>
      <c r="F25" s="52" t="s">
        <v>36</v>
      </c>
      <c r="G25" s="55">
        <v>130</v>
      </c>
      <c r="H25" s="1"/>
      <c r="I25" s="42"/>
    </row>
    <row r="26" spans="1:9" ht="18" customHeight="1" hidden="1">
      <c r="A26" s="24"/>
      <c r="B26" s="57" t="s">
        <v>66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75</v>
      </c>
      <c r="C27" s="40" t="s">
        <v>15</v>
      </c>
      <c r="D27" s="40" t="s">
        <v>26</v>
      </c>
      <c r="E27" s="40" t="s">
        <v>74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76</v>
      </c>
      <c r="C28" s="40"/>
      <c r="D28" s="40"/>
      <c r="E28" s="40" t="s">
        <v>80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191</v>
      </c>
      <c r="C30" s="40" t="s">
        <v>15</v>
      </c>
      <c r="D30" s="40" t="s">
        <v>26</v>
      </c>
      <c r="E30" s="40" t="s">
        <v>192</v>
      </c>
      <c r="F30" s="52" t="s">
        <v>35</v>
      </c>
      <c r="G30" s="55">
        <v>0</v>
      </c>
      <c r="H30" s="1"/>
      <c r="I30" s="42"/>
    </row>
    <row r="31" spans="1:8" ht="18.75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f>SUM(G32)</f>
        <v>50</v>
      </c>
      <c r="H31" s="1"/>
    </row>
    <row r="32" spans="1:8" ht="15.75" customHeight="1">
      <c r="A32" s="24"/>
      <c r="B32" s="54" t="s">
        <v>84</v>
      </c>
      <c r="C32" s="45" t="s">
        <v>15</v>
      </c>
      <c r="D32" s="45" t="s">
        <v>12</v>
      </c>
      <c r="E32" s="40" t="s">
        <v>74</v>
      </c>
      <c r="F32" s="52"/>
      <c r="G32" s="55">
        <f>SUM(G33)</f>
        <v>50</v>
      </c>
      <c r="H32" s="1"/>
    </row>
    <row r="33" spans="1:8" ht="18.75" customHeight="1">
      <c r="A33" s="24"/>
      <c r="B33" s="54" t="s">
        <v>82</v>
      </c>
      <c r="C33" s="45" t="s">
        <v>15</v>
      </c>
      <c r="D33" s="45" t="s">
        <v>12</v>
      </c>
      <c r="E33" s="40" t="s">
        <v>80</v>
      </c>
      <c r="F33" s="52"/>
      <c r="G33" s="55">
        <f>SUM(G34)</f>
        <v>50</v>
      </c>
      <c r="H33" s="1"/>
    </row>
    <row r="34" spans="1:8" ht="20.25" customHeight="1">
      <c r="A34" s="24"/>
      <c r="B34" s="54" t="s">
        <v>42</v>
      </c>
      <c r="C34" s="40" t="s">
        <v>15</v>
      </c>
      <c r="D34" s="40" t="s">
        <v>12</v>
      </c>
      <c r="E34" s="40" t="s">
        <v>83</v>
      </c>
      <c r="F34" s="52" t="s">
        <v>36</v>
      </c>
      <c r="G34" s="55">
        <v>50</v>
      </c>
      <c r="H34" s="1"/>
    </row>
    <row r="35" spans="1:8" ht="18.75">
      <c r="A35" s="24"/>
      <c r="B35" s="57" t="s">
        <v>20</v>
      </c>
      <c r="C35" s="45" t="s">
        <v>15</v>
      </c>
      <c r="D35" s="45"/>
      <c r="E35" s="40"/>
      <c r="F35" s="52"/>
      <c r="G35" s="48">
        <f>SUM(G36)</f>
        <v>150</v>
      </c>
      <c r="H35" s="1"/>
    </row>
    <row r="36" spans="1:8" ht="19.5" customHeight="1">
      <c r="A36" s="24"/>
      <c r="B36" s="54" t="s">
        <v>75</v>
      </c>
      <c r="C36" s="45" t="s">
        <v>15</v>
      </c>
      <c r="D36" s="45" t="s">
        <v>14</v>
      </c>
      <c r="E36" s="40" t="s">
        <v>74</v>
      </c>
      <c r="F36" s="52"/>
      <c r="G36" s="55">
        <f>SUM(G41)</f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7.25" hidden="1">
      <c r="A38" s="39"/>
      <c r="B38" s="54" t="s">
        <v>147</v>
      </c>
      <c r="C38" s="40" t="s">
        <v>15</v>
      </c>
      <c r="D38" s="40" t="s">
        <v>14</v>
      </c>
      <c r="E38" s="40" t="s">
        <v>146</v>
      </c>
      <c r="F38" s="52" t="s">
        <v>35</v>
      </c>
      <c r="G38" s="55">
        <v>0</v>
      </c>
      <c r="H38" s="1"/>
      <c r="I38" s="35"/>
    </row>
    <row r="39" spans="1:10" ht="18.75" hidden="1">
      <c r="A39" s="24"/>
      <c r="B39" s="54" t="s">
        <v>145</v>
      </c>
      <c r="C39" s="40" t="s">
        <v>15</v>
      </c>
      <c r="D39" s="40" t="s">
        <v>14</v>
      </c>
      <c r="E39" s="40" t="s">
        <v>148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71</v>
      </c>
      <c r="C40" s="40" t="s">
        <v>15</v>
      </c>
      <c r="D40" s="40" t="s">
        <v>14</v>
      </c>
      <c r="E40" s="40" t="s">
        <v>149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49</v>
      </c>
      <c r="C41" s="40" t="s">
        <v>15</v>
      </c>
      <c r="D41" s="40" t="s">
        <v>14</v>
      </c>
      <c r="E41" s="40" t="s">
        <v>166</v>
      </c>
      <c r="F41" s="52" t="s">
        <v>35</v>
      </c>
      <c r="G41" s="55">
        <v>150</v>
      </c>
      <c r="H41" s="1"/>
    </row>
    <row r="42" spans="1:8" ht="1.5" customHeight="1" hidden="1">
      <c r="A42" s="24"/>
      <c r="B42" s="54" t="s">
        <v>145</v>
      </c>
      <c r="C42" s="40" t="s">
        <v>15</v>
      </c>
      <c r="D42" s="40" t="s">
        <v>14</v>
      </c>
      <c r="E42" s="40" t="s">
        <v>176</v>
      </c>
      <c r="F42" s="52" t="s">
        <v>39</v>
      </c>
      <c r="G42" s="55">
        <v>0</v>
      </c>
      <c r="H42" s="1"/>
    </row>
    <row r="43" spans="1:8" s="7" customFormat="1" ht="18.75">
      <c r="A43" s="24"/>
      <c r="B43" s="57" t="s">
        <v>3</v>
      </c>
      <c r="C43" s="45" t="s">
        <v>17</v>
      </c>
      <c r="D43" s="45"/>
      <c r="E43" s="45"/>
      <c r="F43" s="50"/>
      <c r="G43" s="48">
        <f>SUM(G44)</f>
        <v>119.9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f>SUM(G45)</f>
        <v>119.9</v>
      </c>
      <c r="H44" s="1"/>
    </row>
    <row r="45" spans="1:8" ht="17.25" customHeight="1">
      <c r="A45" s="24"/>
      <c r="B45" s="54" t="s">
        <v>75</v>
      </c>
      <c r="C45" s="40" t="s">
        <v>17</v>
      </c>
      <c r="D45" s="40" t="s">
        <v>16</v>
      </c>
      <c r="E45" s="40" t="s">
        <v>74</v>
      </c>
      <c r="F45" s="52"/>
      <c r="G45" s="55">
        <f>SUM(G46)</f>
        <v>119.9</v>
      </c>
      <c r="H45" s="1"/>
    </row>
    <row r="46" spans="1:8" ht="19.5" customHeight="1">
      <c r="A46" s="24"/>
      <c r="B46" s="54" t="s">
        <v>76</v>
      </c>
      <c r="C46" s="40" t="s">
        <v>17</v>
      </c>
      <c r="D46" s="40" t="s">
        <v>16</v>
      </c>
      <c r="E46" s="40" t="s">
        <v>80</v>
      </c>
      <c r="F46" s="52"/>
      <c r="G46" s="55">
        <f>SUM(G47,G48)</f>
        <v>119.9</v>
      </c>
      <c r="H46" s="1"/>
    </row>
    <row r="47" spans="1:9" ht="80.25" customHeight="1">
      <c r="A47" s="39"/>
      <c r="B47" s="58" t="s">
        <v>59</v>
      </c>
      <c r="C47" s="40" t="s">
        <v>17</v>
      </c>
      <c r="D47" s="40" t="s">
        <v>16</v>
      </c>
      <c r="E47" s="40" t="s">
        <v>85</v>
      </c>
      <c r="F47" s="52" t="s">
        <v>34</v>
      </c>
      <c r="G47" s="55">
        <v>106</v>
      </c>
      <c r="H47" s="1"/>
      <c r="I47" s="36"/>
    </row>
    <row r="48" spans="1:8" ht="44.25" customHeight="1">
      <c r="A48" s="24"/>
      <c r="B48" s="54" t="s">
        <v>46</v>
      </c>
      <c r="C48" s="40" t="s">
        <v>17</v>
      </c>
      <c r="D48" s="40" t="s">
        <v>16</v>
      </c>
      <c r="E48" s="40" t="s">
        <v>85</v>
      </c>
      <c r="F48" s="52" t="s">
        <v>35</v>
      </c>
      <c r="G48" s="55">
        <v>13.9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400</v>
      </c>
      <c r="H49" s="28"/>
    </row>
    <row r="50" spans="1:8" ht="34.5" customHeight="1">
      <c r="A50" s="24"/>
      <c r="B50" s="54" t="s">
        <v>201</v>
      </c>
      <c r="C50" s="45" t="s">
        <v>16</v>
      </c>
      <c r="D50" s="45" t="s">
        <v>11</v>
      </c>
      <c r="E50" s="40"/>
      <c r="F50" s="52"/>
      <c r="G50" s="55">
        <f>SUM(G51)</f>
        <v>400</v>
      </c>
      <c r="H50" s="1"/>
    </row>
    <row r="51" spans="1:9" ht="78" customHeight="1">
      <c r="A51" s="39"/>
      <c r="B51" s="57" t="s">
        <v>156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400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64</v>
      </c>
      <c r="F53" s="52" t="s">
        <v>35</v>
      </c>
      <c r="G53" s="55"/>
      <c r="H53" s="1"/>
    </row>
    <row r="54" spans="1:8" ht="69.75" customHeight="1">
      <c r="A54" s="24"/>
      <c r="B54" s="67" t="s">
        <v>86</v>
      </c>
      <c r="C54" s="40" t="s">
        <v>16</v>
      </c>
      <c r="D54" s="40" t="s">
        <v>11</v>
      </c>
      <c r="E54" s="40" t="s">
        <v>87</v>
      </c>
      <c r="F54" s="52"/>
      <c r="G54" s="55">
        <f>SUM(G55,G56)</f>
        <v>400</v>
      </c>
      <c r="H54" s="1"/>
    </row>
    <row r="55" spans="2:8" ht="37.5" customHeight="1">
      <c r="B55" s="59" t="s">
        <v>206</v>
      </c>
      <c r="C55" s="40" t="s">
        <v>16</v>
      </c>
      <c r="D55" s="40" t="s">
        <v>11</v>
      </c>
      <c r="E55" s="40" t="s">
        <v>162</v>
      </c>
      <c r="F55" s="52" t="s">
        <v>35</v>
      </c>
      <c r="G55" s="55">
        <v>250</v>
      </c>
      <c r="H55" s="1"/>
    </row>
    <row r="56" spans="1:9" ht="48.75" customHeight="1">
      <c r="A56" s="24"/>
      <c r="B56" s="59" t="s">
        <v>88</v>
      </c>
      <c r="C56" s="40" t="s">
        <v>16</v>
      </c>
      <c r="D56" s="40" t="s">
        <v>11</v>
      </c>
      <c r="E56" s="40" t="s">
        <v>119</v>
      </c>
      <c r="F56" s="52" t="s">
        <v>35</v>
      </c>
      <c r="G56" s="55">
        <v>150</v>
      </c>
      <c r="H56" s="1"/>
      <c r="I56" s="10"/>
    </row>
    <row r="57" spans="1:8" s="7" customFormat="1" ht="18.75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2350</v>
      </c>
      <c r="H57" s="27"/>
    </row>
    <row r="58" spans="1:8" s="7" customFormat="1" ht="0.75" customHeight="1" hidden="1">
      <c r="A58" s="24"/>
      <c r="B58" s="60" t="s">
        <v>69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.75" hidden="1">
      <c r="A59" s="24"/>
      <c r="B59" s="54" t="s">
        <v>69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140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142</v>
      </c>
      <c r="C61" s="40" t="s">
        <v>19</v>
      </c>
      <c r="D61" s="40" t="s">
        <v>25</v>
      </c>
      <c r="E61" s="40" t="s">
        <v>141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154</v>
      </c>
      <c r="C62" s="40" t="s">
        <v>19</v>
      </c>
      <c r="D62" s="40" t="s">
        <v>25</v>
      </c>
      <c r="E62" s="40" t="s">
        <v>177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153</v>
      </c>
      <c r="C64" s="40" t="s">
        <v>19</v>
      </c>
      <c r="D64" s="40" t="s">
        <v>25</v>
      </c>
      <c r="E64" s="40" t="s">
        <v>178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75</v>
      </c>
      <c r="C65" s="40" t="s">
        <v>19</v>
      </c>
      <c r="D65" s="40" t="s">
        <v>25</v>
      </c>
      <c r="E65" s="40" t="s">
        <v>74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76</v>
      </c>
      <c r="C66" s="40" t="s">
        <v>19</v>
      </c>
      <c r="D66" s="40" t="s">
        <v>25</v>
      </c>
      <c r="E66" s="40" t="s">
        <v>80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167</v>
      </c>
      <c r="C67" s="40" t="s">
        <v>19</v>
      </c>
      <c r="D67" s="40" t="s">
        <v>25</v>
      </c>
      <c r="E67" s="40" t="s">
        <v>168</v>
      </c>
      <c r="F67" s="52" t="s">
        <v>35</v>
      </c>
      <c r="G67" s="55"/>
      <c r="H67" s="27"/>
      <c r="I67" s="69"/>
    </row>
    <row r="68" spans="1:8" ht="18.75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2200</v>
      </c>
      <c r="H68" s="1"/>
    </row>
    <row r="69" spans="1:8" ht="16.5" customHeight="1">
      <c r="A69" s="24"/>
      <c r="B69" s="54" t="s">
        <v>75</v>
      </c>
      <c r="C69" s="40" t="s">
        <v>19</v>
      </c>
      <c r="D69" s="40" t="s">
        <v>27</v>
      </c>
      <c r="E69" s="40" t="s">
        <v>74</v>
      </c>
      <c r="F69" s="52"/>
      <c r="G69" s="55">
        <f>SUM(G70)</f>
        <v>2200</v>
      </c>
      <c r="H69" s="1"/>
    </row>
    <row r="70" spans="1:8" ht="18" customHeight="1">
      <c r="A70" s="24"/>
      <c r="B70" s="54" t="s">
        <v>76</v>
      </c>
      <c r="C70" s="40" t="s">
        <v>19</v>
      </c>
      <c r="D70" s="40" t="s">
        <v>27</v>
      </c>
      <c r="E70" s="40" t="s">
        <v>80</v>
      </c>
      <c r="F70" s="52"/>
      <c r="G70" s="55">
        <v>2200</v>
      </c>
      <c r="H70" s="1"/>
    </row>
    <row r="71" spans="1:9" ht="43.5" customHeight="1">
      <c r="A71" s="24"/>
      <c r="B71" s="54" t="s">
        <v>72</v>
      </c>
      <c r="C71" s="40" t="s">
        <v>19</v>
      </c>
      <c r="D71" s="40" t="s">
        <v>27</v>
      </c>
      <c r="E71" s="40" t="s">
        <v>89</v>
      </c>
      <c r="F71" s="52" t="s">
        <v>35</v>
      </c>
      <c r="G71" s="55">
        <v>2200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.75" hidden="1">
      <c r="A73" s="24"/>
      <c r="B73" s="54" t="s">
        <v>56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.75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.75" hidden="1">
      <c r="A75" s="24"/>
      <c r="B75" s="54"/>
      <c r="C75" s="40"/>
      <c r="D75" s="40"/>
      <c r="E75" s="40"/>
      <c r="F75" s="52"/>
      <c r="G75" s="55"/>
      <c r="H75" s="1"/>
    </row>
    <row r="76" spans="1:8" ht="18.75" hidden="1">
      <c r="A76" s="24"/>
      <c r="B76" s="78"/>
      <c r="C76" s="61"/>
      <c r="D76" s="61"/>
      <c r="E76" s="40"/>
      <c r="F76" s="62"/>
      <c r="G76" s="55"/>
      <c r="H76" s="1"/>
    </row>
    <row r="77" spans="1:8" ht="18.75" hidden="1">
      <c r="A77" s="24"/>
      <c r="B77" s="56"/>
      <c r="C77" s="40"/>
      <c r="D77" s="40"/>
      <c r="E77" s="40"/>
      <c r="F77" s="52"/>
      <c r="G77" s="55"/>
      <c r="H77" s="1"/>
    </row>
    <row r="78" spans="1:8" ht="18.75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90</v>
      </c>
      <c r="C79" s="40" t="s">
        <v>19</v>
      </c>
      <c r="D79" s="40" t="s">
        <v>13</v>
      </c>
      <c r="E79" s="40"/>
      <c r="F79" s="52"/>
      <c r="G79" s="48">
        <f>SUM(G80)</f>
        <v>150</v>
      </c>
      <c r="H79" s="1"/>
    </row>
    <row r="80" spans="1:8" ht="16.5" customHeight="1">
      <c r="A80" s="24"/>
      <c r="B80" s="56" t="s">
        <v>75</v>
      </c>
      <c r="C80" s="40" t="s">
        <v>19</v>
      </c>
      <c r="D80" s="40" t="s">
        <v>13</v>
      </c>
      <c r="E80" s="40" t="s">
        <v>74</v>
      </c>
      <c r="F80" s="52"/>
      <c r="G80" s="55">
        <f>SUM(G81)</f>
        <v>150</v>
      </c>
      <c r="H80" s="1"/>
    </row>
    <row r="81" spans="1:8" ht="15" customHeight="1">
      <c r="A81" s="24"/>
      <c r="B81" s="56" t="s">
        <v>76</v>
      </c>
      <c r="C81" s="40" t="s">
        <v>19</v>
      </c>
      <c r="D81" s="40" t="s">
        <v>13</v>
      </c>
      <c r="E81" s="40" t="s">
        <v>80</v>
      </c>
      <c r="F81" s="52"/>
      <c r="G81" s="55">
        <f>SUM(G82)</f>
        <v>150</v>
      </c>
      <c r="H81" s="1"/>
    </row>
    <row r="82" spans="1:9" ht="45" customHeight="1">
      <c r="A82" s="39"/>
      <c r="B82" s="68" t="s">
        <v>68</v>
      </c>
      <c r="C82" s="40" t="s">
        <v>19</v>
      </c>
      <c r="D82" s="40" t="s">
        <v>13</v>
      </c>
      <c r="E82" s="40" t="s">
        <v>91</v>
      </c>
      <c r="F82" s="52" t="s">
        <v>35</v>
      </c>
      <c r="G82" s="55">
        <v>150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5196.4</v>
      </c>
      <c r="H83" s="27"/>
    </row>
    <row r="84" spans="1:8" ht="17.25" customHeight="1">
      <c r="A84" s="24"/>
      <c r="B84" s="57" t="s">
        <v>163</v>
      </c>
      <c r="C84" s="45" t="s">
        <v>25</v>
      </c>
      <c r="D84" s="45" t="s">
        <v>15</v>
      </c>
      <c r="E84" s="40"/>
      <c r="F84" s="52"/>
      <c r="G84" s="48">
        <f>SUM(G86,G91)</f>
        <v>250</v>
      </c>
      <c r="H84" s="1"/>
    </row>
    <row r="85" spans="1:8" ht="31.5" hidden="1">
      <c r="A85" s="24"/>
      <c r="B85" s="56" t="s">
        <v>60</v>
      </c>
      <c r="C85" s="40" t="s">
        <v>25</v>
      </c>
      <c r="D85" s="40" t="s">
        <v>15</v>
      </c>
      <c r="E85" s="40" t="s">
        <v>50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75</v>
      </c>
      <c r="C86" s="40" t="s">
        <v>25</v>
      </c>
      <c r="D86" s="40" t="s">
        <v>15</v>
      </c>
      <c r="E86" s="40" t="s">
        <v>74</v>
      </c>
      <c r="F86" s="52"/>
      <c r="G86" s="55">
        <f>SUM(G87)</f>
        <v>250</v>
      </c>
      <c r="H86" s="1"/>
    </row>
    <row r="87" spans="1:8" ht="15" customHeight="1">
      <c r="A87" s="24"/>
      <c r="B87" s="56" t="s">
        <v>76</v>
      </c>
      <c r="C87" s="40" t="s">
        <v>25</v>
      </c>
      <c r="D87" s="40" t="s">
        <v>15</v>
      </c>
      <c r="E87" s="40" t="s">
        <v>80</v>
      </c>
      <c r="F87" s="52"/>
      <c r="G87" s="55">
        <f>SUM(G90,G89,G88)</f>
        <v>250</v>
      </c>
      <c r="H87" s="1"/>
    </row>
    <row r="88" spans="1:8" ht="42.75" customHeight="1">
      <c r="A88" s="24"/>
      <c r="B88" s="56" t="s">
        <v>73</v>
      </c>
      <c r="C88" s="40" t="s">
        <v>25</v>
      </c>
      <c r="D88" s="40" t="s">
        <v>15</v>
      </c>
      <c r="E88" s="40" t="s">
        <v>92</v>
      </c>
      <c r="F88" s="52" t="s">
        <v>35</v>
      </c>
      <c r="G88" s="64">
        <v>100</v>
      </c>
      <c r="H88" s="1"/>
    </row>
    <row r="89" spans="1:9" ht="30" customHeight="1">
      <c r="A89" s="39"/>
      <c r="B89" s="56" t="s">
        <v>93</v>
      </c>
      <c r="C89" s="40" t="s">
        <v>25</v>
      </c>
      <c r="D89" s="40" t="s">
        <v>15</v>
      </c>
      <c r="E89" s="40" t="s">
        <v>94</v>
      </c>
      <c r="F89" s="52" t="s">
        <v>35</v>
      </c>
      <c r="G89" s="64">
        <v>150</v>
      </c>
      <c r="H89" s="1"/>
      <c r="I89" s="36"/>
    </row>
    <row r="90" spans="1:8" ht="21" customHeight="1" hidden="1">
      <c r="A90" s="24"/>
      <c r="B90" s="56" t="s">
        <v>144</v>
      </c>
      <c r="C90" s="40" t="s">
        <v>25</v>
      </c>
      <c r="D90" s="40" t="s">
        <v>15</v>
      </c>
      <c r="E90" s="40" t="s">
        <v>94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181</v>
      </c>
      <c r="C91" s="72" t="s">
        <v>179</v>
      </c>
      <c r="D91" s="72" t="s">
        <v>180</v>
      </c>
      <c r="E91" s="72" t="s">
        <v>182</v>
      </c>
      <c r="F91" s="73"/>
      <c r="G91" s="75">
        <v>0</v>
      </c>
      <c r="H91" s="1"/>
    </row>
    <row r="92" spans="1:9" ht="48" customHeight="1" hidden="1">
      <c r="A92" s="24"/>
      <c r="B92" s="56" t="s">
        <v>123</v>
      </c>
      <c r="C92" s="40" t="s">
        <v>25</v>
      </c>
      <c r="D92" s="40" t="s">
        <v>15</v>
      </c>
      <c r="E92" s="40" t="s">
        <v>112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121</v>
      </c>
      <c r="C93" s="40" t="s">
        <v>25</v>
      </c>
      <c r="D93" s="40" t="s">
        <v>15</v>
      </c>
      <c r="E93" s="40" t="s">
        <v>124</v>
      </c>
      <c r="F93" s="52" t="s">
        <v>67</v>
      </c>
      <c r="G93" s="55">
        <v>0</v>
      </c>
      <c r="H93" s="1"/>
      <c r="I93" s="74"/>
    </row>
    <row r="94" spans="1:8" ht="33.75" customHeight="1" hidden="1">
      <c r="A94" s="24"/>
      <c r="B94" s="54" t="s">
        <v>195</v>
      </c>
      <c r="C94" s="40" t="s">
        <v>25</v>
      </c>
      <c r="D94" s="40" t="s">
        <v>15</v>
      </c>
      <c r="E94" s="40" t="s">
        <v>122</v>
      </c>
      <c r="F94" s="52" t="s">
        <v>67</v>
      </c>
      <c r="G94" s="55">
        <v>0</v>
      </c>
      <c r="H94" s="1"/>
    </row>
    <row r="95" spans="1:8" ht="48" customHeight="1" hidden="1">
      <c r="A95" s="24"/>
      <c r="B95" s="54" t="s">
        <v>123</v>
      </c>
      <c r="C95" s="40" t="s">
        <v>25</v>
      </c>
      <c r="D95" s="40" t="s">
        <v>15</v>
      </c>
      <c r="E95" s="40" t="s">
        <v>112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121</v>
      </c>
      <c r="C96" s="40" t="s">
        <v>25</v>
      </c>
      <c r="D96" s="40" t="s">
        <v>15</v>
      </c>
      <c r="E96" s="40" t="s">
        <v>122</v>
      </c>
      <c r="F96" s="52" t="s">
        <v>67</v>
      </c>
      <c r="G96" s="55"/>
      <c r="H96" s="1"/>
    </row>
    <row r="97" spans="1:8" ht="0" customHeight="1" hidden="1">
      <c r="A97" s="24"/>
      <c r="B97" s="54" t="s">
        <v>121</v>
      </c>
      <c r="C97" s="40" t="s">
        <v>25</v>
      </c>
      <c r="D97" s="40" t="s">
        <v>15</v>
      </c>
      <c r="E97" s="40" t="s">
        <v>124</v>
      </c>
      <c r="F97" s="52" t="s">
        <v>67</v>
      </c>
      <c r="G97" s="55"/>
      <c r="H97" s="1"/>
    </row>
    <row r="98" spans="1:8" ht="27" customHeight="1">
      <c r="A98" s="24"/>
      <c r="B98" s="57" t="s">
        <v>95</v>
      </c>
      <c r="C98" s="45" t="s">
        <v>25</v>
      </c>
      <c r="D98" s="45" t="s">
        <v>17</v>
      </c>
      <c r="E98" s="40"/>
      <c r="F98" s="52"/>
      <c r="G98" s="48">
        <v>120</v>
      </c>
      <c r="H98" s="1"/>
    </row>
    <row r="99" spans="1:8" ht="20.25" customHeight="1">
      <c r="A99" s="24"/>
      <c r="B99" s="54" t="s">
        <v>75</v>
      </c>
      <c r="C99" s="40" t="s">
        <v>25</v>
      </c>
      <c r="D99" s="40" t="s">
        <v>17</v>
      </c>
      <c r="E99" s="40" t="s">
        <v>74</v>
      </c>
      <c r="F99" s="52"/>
      <c r="G99" s="55">
        <v>120</v>
      </c>
      <c r="H99" s="1"/>
    </row>
    <row r="100" spans="1:8" ht="17.25" customHeight="1">
      <c r="A100" s="24"/>
      <c r="B100" s="54" t="s">
        <v>76</v>
      </c>
      <c r="C100" s="40" t="s">
        <v>25</v>
      </c>
      <c r="D100" s="40" t="s">
        <v>17</v>
      </c>
      <c r="E100" s="40" t="s">
        <v>80</v>
      </c>
      <c r="F100" s="52"/>
      <c r="G100" s="55">
        <v>120</v>
      </c>
      <c r="H100" s="1"/>
    </row>
    <row r="101" spans="1:8" ht="42" customHeight="1">
      <c r="A101" s="24"/>
      <c r="B101" s="54" t="s">
        <v>96</v>
      </c>
      <c r="C101" s="40" t="s">
        <v>25</v>
      </c>
      <c r="D101" s="40" t="s">
        <v>17</v>
      </c>
      <c r="E101" s="40" t="s">
        <v>97</v>
      </c>
      <c r="F101" s="52" t="s">
        <v>35</v>
      </c>
      <c r="G101" s="55">
        <v>120</v>
      </c>
      <c r="H101" s="1"/>
    </row>
    <row r="102" spans="1:8" ht="41.25" customHeight="1" hidden="1">
      <c r="A102" s="24"/>
      <c r="B102" s="54" t="s">
        <v>96</v>
      </c>
      <c r="C102" s="40" t="s">
        <v>25</v>
      </c>
      <c r="D102" s="40" t="s">
        <v>17</v>
      </c>
      <c r="E102" s="40" t="s">
        <v>97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127</v>
      </c>
      <c r="C103" s="40" t="s">
        <v>25</v>
      </c>
      <c r="D103" s="40" t="s">
        <v>17</v>
      </c>
      <c r="E103" s="40" t="s">
        <v>128</v>
      </c>
      <c r="F103" s="52" t="s">
        <v>35</v>
      </c>
      <c r="G103" s="55">
        <v>0</v>
      </c>
      <c r="H103" s="1"/>
    </row>
    <row r="104" spans="1:8" ht="18.75">
      <c r="A104" s="24"/>
      <c r="B104" s="57" t="s">
        <v>185</v>
      </c>
      <c r="C104" s="45" t="s">
        <v>25</v>
      </c>
      <c r="D104" s="45" t="s">
        <v>16</v>
      </c>
      <c r="E104" s="40"/>
      <c r="F104" s="52"/>
      <c r="G104" s="48">
        <f>SUM(G105,G116,G126,G122)</f>
        <v>4826.4</v>
      </c>
      <c r="H104" s="1"/>
    </row>
    <row r="105" spans="1:8" ht="33" customHeight="1">
      <c r="A105" s="24"/>
      <c r="B105" s="57" t="s">
        <v>198</v>
      </c>
      <c r="C105" s="45" t="s">
        <v>25</v>
      </c>
      <c r="D105" s="45" t="s">
        <v>16</v>
      </c>
      <c r="E105" s="40" t="s">
        <v>16</v>
      </c>
      <c r="F105" s="52"/>
      <c r="G105" s="48">
        <f>SUM(G106)</f>
        <v>2094.8</v>
      </c>
      <c r="H105" s="1"/>
    </row>
    <row r="106" spans="1:8" ht="139.5" customHeight="1">
      <c r="A106" s="24"/>
      <c r="B106" s="54" t="s">
        <v>205</v>
      </c>
      <c r="C106" s="45" t="s">
        <v>25</v>
      </c>
      <c r="D106" s="45" t="s">
        <v>16</v>
      </c>
      <c r="E106" s="40" t="s">
        <v>98</v>
      </c>
      <c r="F106" s="52"/>
      <c r="G106" s="55">
        <f>SUM(G110,G109,G107,G108,G114,G115)</f>
        <v>2094.8</v>
      </c>
      <c r="H106" s="1"/>
    </row>
    <row r="107" spans="1:9" ht="32.25" customHeight="1">
      <c r="A107" s="24"/>
      <c r="B107" s="54" t="s">
        <v>99</v>
      </c>
      <c r="C107" s="40" t="s">
        <v>25</v>
      </c>
      <c r="D107" s="40" t="s">
        <v>16</v>
      </c>
      <c r="E107" s="40" t="s">
        <v>100</v>
      </c>
      <c r="F107" s="52" t="s">
        <v>35</v>
      </c>
      <c r="G107" s="55">
        <v>845</v>
      </c>
      <c r="H107" s="30"/>
      <c r="I107" s="10"/>
    </row>
    <row r="108" spans="1:8" ht="33.75" customHeight="1">
      <c r="A108" s="24"/>
      <c r="B108" s="54" t="s">
        <v>101</v>
      </c>
      <c r="C108" s="40" t="s">
        <v>25</v>
      </c>
      <c r="D108" s="40" t="s">
        <v>16</v>
      </c>
      <c r="E108" s="40" t="s">
        <v>102</v>
      </c>
      <c r="F108" s="52" t="s">
        <v>35</v>
      </c>
      <c r="G108" s="55">
        <v>100</v>
      </c>
      <c r="H108" s="1"/>
    </row>
    <row r="109" spans="1:8" ht="32.25" customHeight="1">
      <c r="A109" s="24"/>
      <c r="B109" s="54" t="s">
        <v>104</v>
      </c>
      <c r="C109" s="40" t="s">
        <v>25</v>
      </c>
      <c r="D109" s="40" t="s">
        <v>16</v>
      </c>
      <c r="E109" s="40" t="s">
        <v>103</v>
      </c>
      <c r="F109" s="52" t="s">
        <v>35</v>
      </c>
      <c r="G109" s="55">
        <v>100</v>
      </c>
      <c r="H109" s="1"/>
    </row>
    <row r="110" spans="1:9" ht="29.25" customHeight="1">
      <c r="A110" s="39"/>
      <c r="B110" s="54" t="s">
        <v>105</v>
      </c>
      <c r="C110" s="40" t="s">
        <v>25</v>
      </c>
      <c r="D110" s="40" t="s">
        <v>16</v>
      </c>
      <c r="E110" s="40" t="s">
        <v>165</v>
      </c>
      <c r="F110" s="52" t="s">
        <v>35</v>
      </c>
      <c r="G110" s="55">
        <v>475.378</v>
      </c>
      <c r="H110" s="1"/>
      <c r="I110" s="36"/>
    </row>
    <row r="111" spans="1:8" ht="24" customHeight="1" hidden="1">
      <c r="A111" s="24"/>
      <c r="B111" s="54" t="s">
        <v>75</v>
      </c>
      <c r="C111" s="40" t="s">
        <v>25</v>
      </c>
      <c r="D111" s="40" t="s">
        <v>16</v>
      </c>
      <c r="E111" s="40" t="s">
        <v>74</v>
      </c>
      <c r="F111" s="52"/>
      <c r="G111" s="55">
        <v>0</v>
      </c>
      <c r="H111" s="1"/>
    </row>
    <row r="112" spans="1:8" ht="27.75" customHeight="1" hidden="1">
      <c r="A112" s="24"/>
      <c r="B112" s="54" t="s">
        <v>76</v>
      </c>
      <c r="C112" s="40" t="s">
        <v>25</v>
      </c>
      <c r="D112" s="40" t="s">
        <v>16</v>
      </c>
      <c r="E112" s="40" t="s">
        <v>80</v>
      </c>
      <c r="F112" s="52"/>
      <c r="G112" s="55">
        <v>0</v>
      </c>
      <c r="H112" s="1"/>
    </row>
    <row r="113" spans="1:8" ht="45" customHeight="1" hidden="1">
      <c r="A113" s="24"/>
      <c r="B113" s="54" t="s">
        <v>143</v>
      </c>
      <c r="C113" s="40" t="s">
        <v>25</v>
      </c>
      <c r="D113" s="40" t="s">
        <v>16</v>
      </c>
      <c r="E113" s="40" t="s">
        <v>130</v>
      </c>
      <c r="F113" s="52" t="s">
        <v>35</v>
      </c>
      <c r="G113" s="55"/>
      <c r="H113" s="1"/>
    </row>
    <row r="114" spans="1:8" ht="69" customHeight="1">
      <c r="A114" s="24"/>
      <c r="B114" s="54" t="s">
        <v>222</v>
      </c>
      <c r="C114" s="40" t="s">
        <v>25</v>
      </c>
      <c r="D114" s="40" t="s">
        <v>16</v>
      </c>
      <c r="E114" s="40" t="s">
        <v>223</v>
      </c>
      <c r="F114" s="52" t="s">
        <v>35</v>
      </c>
      <c r="G114" s="55">
        <v>545.7</v>
      </c>
      <c r="H114" s="1"/>
    </row>
    <row r="115" spans="1:8" ht="63" customHeight="1">
      <c r="A115" s="24"/>
      <c r="B115" s="54" t="s">
        <v>224</v>
      </c>
      <c r="C115" s="40" t="s">
        <v>25</v>
      </c>
      <c r="D115" s="40" t="s">
        <v>16</v>
      </c>
      <c r="E115" s="40" t="s">
        <v>225</v>
      </c>
      <c r="F115" s="52" t="s">
        <v>35</v>
      </c>
      <c r="G115" s="55">
        <v>28.722</v>
      </c>
      <c r="H115" s="1"/>
    </row>
    <row r="116" spans="1:8" ht="30.75" customHeight="1">
      <c r="A116" s="24"/>
      <c r="B116" s="63" t="s">
        <v>199</v>
      </c>
      <c r="C116" s="40" t="s">
        <v>25</v>
      </c>
      <c r="D116" s="40" t="s">
        <v>16</v>
      </c>
      <c r="E116" s="40" t="s">
        <v>11</v>
      </c>
      <c r="F116" s="52"/>
      <c r="G116" s="48">
        <f>SUM(G117)</f>
        <v>2131.6</v>
      </c>
      <c r="H116" s="1"/>
    </row>
    <row r="117" spans="1:8" ht="25.5" customHeight="1">
      <c r="A117" s="24"/>
      <c r="B117" s="56" t="s">
        <v>189</v>
      </c>
      <c r="C117" s="40" t="s">
        <v>25</v>
      </c>
      <c r="D117" s="40" t="s">
        <v>16</v>
      </c>
      <c r="E117" s="40" t="s">
        <v>196</v>
      </c>
      <c r="F117" s="52"/>
      <c r="G117" s="55">
        <f>SUM(G119,G120,G121)</f>
        <v>2131.6</v>
      </c>
      <c r="H117" s="1"/>
    </row>
    <row r="118" spans="1:8" ht="0" customHeight="1" hidden="1">
      <c r="A118" s="24"/>
      <c r="B118" s="56" t="s">
        <v>187</v>
      </c>
      <c r="C118" s="40" t="s">
        <v>25</v>
      </c>
      <c r="D118" s="40" t="s">
        <v>16</v>
      </c>
      <c r="E118" s="40" t="s">
        <v>186</v>
      </c>
      <c r="F118" s="52" t="s">
        <v>35</v>
      </c>
      <c r="G118" s="55"/>
      <c r="H118" s="1"/>
    </row>
    <row r="119" spans="1:8" ht="42.75" customHeight="1">
      <c r="A119" s="24"/>
      <c r="B119" s="56" t="s">
        <v>188</v>
      </c>
      <c r="C119" s="40" t="s">
        <v>25</v>
      </c>
      <c r="D119" s="40" t="s">
        <v>16</v>
      </c>
      <c r="E119" s="40" t="s">
        <v>197</v>
      </c>
      <c r="F119" s="52" t="s">
        <v>35</v>
      </c>
      <c r="G119" s="55">
        <v>65</v>
      </c>
      <c r="H119" s="1"/>
    </row>
    <row r="120" spans="1:8" ht="42.75" customHeight="1">
      <c r="A120" s="24"/>
      <c r="B120" s="56" t="s">
        <v>209</v>
      </c>
      <c r="C120" s="40" t="s">
        <v>25</v>
      </c>
      <c r="D120" s="40" t="s">
        <v>16</v>
      </c>
      <c r="E120" s="40" t="s">
        <v>197</v>
      </c>
      <c r="F120" s="52" t="s">
        <v>35</v>
      </c>
      <c r="G120" s="55">
        <v>3.4</v>
      </c>
      <c r="H120" s="1"/>
    </row>
    <row r="121" spans="1:8" ht="42.75" customHeight="1">
      <c r="A121" s="24"/>
      <c r="B121" s="56" t="s">
        <v>218</v>
      </c>
      <c r="C121" s="40" t="s">
        <v>25</v>
      </c>
      <c r="D121" s="40" t="s">
        <v>16</v>
      </c>
      <c r="E121" s="40" t="s">
        <v>226</v>
      </c>
      <c r="F121" s="52" t="s">
        <v>35</v>
      </c>
      <c r="G121" s="55">
        <v>2063.2</v>
      </c>
      <c r="H121" s="1"/>
    </row>
    <row r="122" spans="1:8" ht="49.5" customHeight="1">
      <c r="A122" s="24"/>
      <c r="B122" s="63" t="s">
        <v>207</v>
      </c>
      <c r="C122" s="40" t="s">
        <v>25</v>
      </c>
      <c r="D122" s="40" t="s">
        <v>16</v>
      </c>
      <c r="E122" s="40" t="s">
        <v>12</v>
      </c>
      <c r="F122" s="52"/>
      <c r="G122" s="48">
        <f>SUM(G123)</f>
        <v>600</v>
      </c>
      <c r="H122" s="1"/>
    </row>
    <row r="123" spans="1:8" ht="30.75" customHeight="1">
      <c r="A123" s="24"/>
      <c r="B123" s="56" t="s">
        <v>208</v>
      </c>
      <c r="C123" s="40" t="s">
        <v>25</v>
      </c>
      <c r="D123" s="40" t="s">
        <v>16</v>
      </c>
      <c r="E123" s="40" t="s">
        <v>211</v>
      </c>
      <c r="F123" s="52"/>
      <c r="G123" s="55">
        <f>SUM(G125,G124)</f>
        <v>600</v>
      </c>
      <c r="H123" s="1"/>
    </row>
    <row r="124" spans="1:8" ht="49.5" customHeight="1" hidden="1">
      <c r="A124" s="24"/>
      <c r="B124" s="56" t="s">
        <v>210</v>
      </c>
      <c r="C124" s="40" t="s">
        <v>25</v>
      </c>
      <c r="D124" s="40" t="s">
        <v>16</v>
      </c>
      <c r="E124" s="40" t="s">
        <v>212</v>
      </c>
      <c r="F124" s="52"/>
      <c r="G124" s="55">
        <v>0</v>
      </c>
      <c r="H124" s="1"/>
    </row>
    <row r="125" spans="1:8" ht="43.5" customHeight="1">
      <c r="A125" s="24"/>
      <c r="B125" s="56" t="s">
        <v>217</v>
      </c>
      <c r="C125" s="40" t="s">
        <v>25</v>
      </c>
      <c r="D125" s="40" t="s">
        <v>16</v>
      </c>
      <c r="E125" s="40" t="s">
        <v>216</v>
      </c>
      <c r="F125" s="52" t="s">
        <v>35</v>
      </c>
      <c r="G125" s="55">
        <v>600</v>
      </c>
      <c r="H125" s="1"/>
    </row>
    <row r="126" spans="1:8" ht="12.75" customHeight="1" hidden="1">
      <c r="A126" s="24"/>
      <c r="B126" s="63" t="s">
        <v>75</v>
      </c>
      <c r="C126" s="40" t="s">
        <v>25</v>
      </c>
      <c r="D126" s="40" t="s">
        <v>16</v>
      </c>
      <c r="E126" s="40" t="s">
        <v>74</v>
      </c>
      <c r="F126" s="52"/>
      <c r="G126" s="48"/>
      <c r="H126" s="1"/>
    </row>
    <row r="127" spans="1:8" ht="18" customHeight="1" hidden="1">
      <c r="A127" s="24"/>
      <c r="B127" s="56" t="s">
        <v>76</v>
      </c>
      <c r="C127" s="40" t="s">
        <v>25</v>
      </c>
      <c r="D127" s="40" t="s">
        <v>16</v>
      </c>
      <c r="E127" s="40" t="s">
        <v>80</v>
      </c>
      <c r="F127" s="52"/>
      <c r="G127" s="55"/>
      <c r="H127" s="1"/>
    </row>
    <row r="128" spans="1:8" ht="15.75" customHeight="1" hidden="1">
      <c r="A128" s="24"/>
      <c r="B128" s="56" t="s">
        <v>143</v>
      </c>
      <c r="C128" s="40" t="s">
        <v>25</v>
      </c>
      <c r="D128" s="40" t="s">
        <v>16</v>
      </c>
      <c r="E128" s="40" t="s">
        <v>190</v>
      </c>
      <c r="F128" s="52" t="s">
        <v>35</v>
      </c>
      <c r="G128" s="55"/>
      <c r="H128" s="1"/>
    </row>
    <row r="129" spans="1:8" ht="19.5" customHeight="1">
      <c r="A129" s="31"/>
      <c r="B129" s="77" t="s">
        <v>214</v>
      </c>
      <c r="C129" s="45" t="s">
        <v>26</v>
      </c>
      <c r="D129" s="45"/>
      <c r="E129" s="45"/>
      <c r="F129" s="50"/>
      <c r="G129" s="48">
        <v>10</v>
      </c>
      <c r="H129" s="1"/>
    </row>
    <row r="130" spans="1:8" ht="18.75">
      <c r="A130" s="31"/>
      <c r="B130" s="57" t="s">
        <v>183</v>
      </c>
      <c r="C130" s="45" t="s">
        <v>26</v>
      </c>
      <c r="D130" s="45" t="s">
        <v>26</v>
      </c>
      <c r="E130" s="45"/>
      <c r="F130" s="50"/>
      <c r="G130" s="48">
        <f>SUM(G131)</f>
        <v>10</v>
      </c>
      <c r="H130" s="1"/>
    </row>
    <row r="131" spans="1:8" ht="18.75">
      <c r="A131" s="31"/>
      <c r="B131" s="54" t="s">
        <v>75</v>
      </c>
      <c r="C131" s="40" t="s">
        <v>26</v>
      </c>
      <c r="D131" s="40" t="s">
        <v>26</v>
      </c>
      <c r="E131" s="40" t="s">
        <v>74</v>
      </c>
      <c r="F131" s="50"/>
      <c r="G131" s="55">
        <f>SUM(G132)</f>
        <v>10</v>
      </c>
      <c r="H131" s="1"/>
    </row>
    <row r="132" spans="1:8" ht="18.75">
      <c r="A132" s="31"/>
      <c r="B132" s="54" t="s">
        <v>76</v>
      </c>
      <c r="C132" s="40" t="s">
        <v>26</v>
      </c>
      <c r="D132" s="40" t="s">
        <v>26</v>
      </c>
      <c r="E132" s="40" t="s">
        <v>80</v>
      </c>
      <c r="F132" s="50"/>
      <c r="G132" s="55">
        <f>SUM(G133)</f>
        <v>10</v>
      </c>
      <c r="H132" s="1"/>
    </row>
    <row r="133" spans="1:8" ht="33.75" customHeight="1">
      <c r="A133" s="24"/>
      <c r="B133" s="56" t="s">
        <v>184</v>
      </c>
      <c r="C133" s="40" t="s">
        <v>26</v>
      </c>
      <c r="D133" s="40" t="s">
        <v>26</v>
      </c>
      <c r="E133" s="40" t="s">
        <v>106</v>
      </c>
      <c r="F133" s="52" t="s">
        <v>35</v>
      </c>
      <c r="G133" s="55">
        <v>10</v>
      </c>
      <c r="H133" s="1"/>
    </row>
    <row r="134" spans="1:8" ht="0.75" customHeight="1" hidden="1">
      <c r="A134" s="24"/>
      <c r="B134" s="56" t="s">
        <v>75</v>
      </c>
      <c r="C134" s="40" t="s">
        <v>25</v>
      </c>
      <c r="D134" s="40" t="s">
        <v>16</v>
      </c>
      <c r="E134" s="40" t="s">
        <v>74</v>
      </c>
      <c r="F134" s="52"/>
      <c r="G134" s="55"/>
      <c r="H134" s="1"/>
    </row>
    <row r="135" spans="1:8" ht="31.5" customHeight="1" hidden="1">
      <c r="A135" s="24"/>
      <c r="B135" s="56" t="s">
        <v>76</v>
      </c>
      <c r="C135" s="40" t="s">
        <v>25</v>
      </c>
      <c r="D135" s="40" t="s">
        <v>16</v>
      </c>
      <c r="E135" s="40" t="s">
        <v>172</v>
      </c>
      <c r="F135" s="52"/>
      <c r="G135" s="55"/>
      <c r="H135" s="1"/>
    </row>
    <row r="136" spans="1:8" ht="46.5" customHeight="1" hidden="1">
      <c r="A136" s="24"/>
      <c r="B136" s="56" t="s">
        <v>143</v>
      </c>
      <c r="C136" s="40" t="s">
        <v>25</v>
      </c>
      <c r="D136" s="40" t="s">
        <v>16</v>
      </c>
      <c r="E136" s="40" t="s">
        <v>130</v>
      </c>
      <c r="F136" s="52" t="s">
        <v>35</v>
      </c>
      <c r="G136" s="55"/>
      <c r="H136" s="1"/>
    </row>
    <row r="137" spans="1:8" s="9" customFormat="1" ht="18.75">
      <c r="A137" s="24"/>
      <c r="B137" s="57" t="s">
        <v>28</v>
      </c>
      <c r="C137" s="45" t="s">
        <v>23</v>
      </c>
      <c r="D137" s="45"/>
      <c r="E137" s="45"/>
      <c r="F137" s="50"/>
      <c r="G137" s="48">
        <f>SUM(G138,G155)</f>
        <v>8976.2</v>
      </c>
      <c r="H137" s="27"/>
    </row>
    <row r="138" spans="1:8" ht="18.75">
      <c r="A138" s="24"/>
      <c r="B138" s="57" t="s">
        <v>164</v>
      </c>
      <c r="C138" s="40" t="s">
        <v>23</v>
      </c>
      <c r="D138" s="45" t="s">
        <v>15</v>
      </c>
      <c r="E138" s="40"/>
      <c r="F138" s="52"/>
      <c r="G138" s="48">
        <f>SUM(G139,G149,G148)</f>
        <v>4894.3</v>
      </c>
      <c r="H138" s="1"/>
    </row>
    <row r="139" spans="1:8" ht="34.5" customHeight="1">
      <c r="A139" s="24"/>
      <c r="B139" s="57" t="s">
        <v>155</v>
      </c>
      <c r="C139" s="40" t="s">
        <v>23</v>
      </c>
      <c r="D139" s="45" t="s">
        <v>15</v>
      </c>
      <c r="E139" s="40" t="s">
        <v>25</v>
      </c>
      <c r="F139" s="52"/>
      <c r="G139" s="55">
        <f>SUM(G140)</f>
        <v>3954</v>
      </c>
      <c r="H139" s="1"/>
    </row>
    <row r="140" spans="1:8" ht="33" customHeight="1">
      <c r="A140" s="24"/>
      <c r="B140" s="54" t="s">
        <v>107</v>
      </c>
      <c r="C140" s="40" t="s">
        <v>23</v>
      </c>
      <c r="D140" s="45" t="s">
        <v>15</v>
      </c>
      <c r="E140" s="40" t="s">
        <v>108</v>
      </c>
      <c r="F140" s="52"/>
      <c r="G140" s="55">
        <f>SUM(G141)</f>
        <v>3954</v>
      </c>
      <c r="H140" s="1"/>
    </row>
    <row r="141" spans="1:8" ht="54" customHeight="1">
      <c r="A141" s="24"/>
      <c r="B141" s="68" t="s">
        <v>169</v>
      </c>
      <c r="C141" s="40" t="s">
        <v>23</v>
      </c>
      <c r="D141" s="40" t="s">
        <v>15</v>
      </c>
      <c r="E141" s="40" t="s">
        <v>109</v>
      </c>
      <c r="F141" s="52" t="s">
        <v>40</v>
      </c>
      <c r="G141" s="55">
        <v>3954</v>
      </c>
      <c r="H141" s="30"/>
    </row>
    <row r="142" spans="1:8" ht="0.75" customHeight="1" hidden="1">
      <c r="A142" s="24"/>
      <c r="B142" s="56"/>
      <c r="C142" s="40"/>
      <c r="D142" s="40"/>
      <c r="E142" s="40"/>
      <c r="F142" s="52"/>
      <c r="G142" s="55"/>
      <c r="H142" s="30"/>
    </row>
    <row r="143" spans="1:8" ht="45" customHeight="1" hidden="1">
      <c r="A143" s="24"/>
      <c r="B143" s="56" t="s">
        <v>151</v>
      </c>
      <c r="C143" s="40" t="s">
        <v>23</v>
      </c>
      <c r="D143" s="40" t="s">
        <v>15</v>
      </c>
      <c r="E143" s="40" t="s">
        <v>27</v>
      </c>
      <c r="F143" s="52"/>
      <c r="G143" s="55"/>
      <c r="H143" s="30"/>
    </row>
    <row r="144" spans="1:8" ht="49.5" customHeight="1" hidden="1">
      <c r="A144" s="24"/>
      <c r="B144" s="56" t="s">
        <v>152</v>
      </c>
      <c r="C144" s="40" t="s">
        <v>23</v>
      </c>
      <c r="D144" s="40"/>
      <c r="E144" s="40" t="s">
        <v>150</v>
      </c>
      <c r="F144" s="52"/>
      <c r="G144" s="55"/>
      <c r="H144" s="30"/>
    </row>
    <row r="145" spans="1:8" ht="63" customHeight="1" hidden="1">
      <c r="A145" s="24"/>
      <c r="B145" s="56" t="s">
        <v>158</v>
      </c>
      <c r="C145" s="40" t="s">
        <v>23</v>
      </c>
      <c r="D145" s="40" t="s">
        <v>15</v>
      </c>
      <c r="E145" s="40" t="s">
        <v>161</v>
      </c>
      <c r="F145" s="52" t="s">
        <v>35</v>
      </c>
      <c r="G145" s="55">
        <v>0</v>
      </c>
      <c r="H145" s="30"/>
    </row>
    <row r="146" spans="1:8" ht="58.5" customHeight="1" hidden="1">
      <c r="A146" s="24"/>
      <c r="B146" s="56" t="s">
        <v>159</v>
      </c>
      <c r="C146" s="40" t="s">
        <v>23</v>
      </c>
      <c r="D146" s="40" t="s">
        <v>15</v>
      </c>
      <c r="E146" s="40" t="s">
        <v>160</v>
      </c>
      <c r="F146" s="52" t="s">
        <v>35</v>
      </c>
      <c r="G146" s="55"/>
      <c r="H146" s="30"/>
    </row>
    <row r="147" spans="1:8" ht="37.5" customHeight="1" hidden="1">
      <c r="A147" s="24"/>
      <c r="B147" s="56" t="s">
        <v>174</v>
      </c>
      <c r="C147" s="40" t="s">
        <v>23</v>
      </c>
      <c r="D147" s="40" t="s">
        <v>15</v>
      </c>
      <c r="E147" s="40" t="s">
        <v>173</v>
      </c>
      <c r="F147" s="52" t="s">
        <v>35</v>
      </c>
      <c r="G147" s="55">
        <v>0</v>
      </c>
      <c r="H147" s="30"/>
    </row>
    <row r="148" spans="1:8" ht="19.5" customHeight="1" hidden="1">
      <c r="A148" s="32"/>
      <c r="B148" s="56" t="s">
        <v>202</v>
      </c>
      <c r="C148" s="40" t="s">
        <v>23</v>
      </c>
      <c r="D148" s="40" t="s">
        <v>15</v>
      </c>
      <c r="E148" s="40" t="s">
        <v>203</v>
      </c>
      <c r="F148" s="52" t="s">
        <v>39</v>
      </c>
      <c r="G148" s="55">
        <v>0</v>
      </c>
      <c r="H148" s="1"/>
    </row>
    <row r="149" spans="1:8" ht="64.5" customHeight="1">
      <c r="A149" s="32"/>
      <c r="B149" s="56" t="s">
        <v>170</v>
      </c>
      <c r="C149" s="40" t="s">
        <v>23</v>
      </c>
      <c r="D149" s="40" t="s">
        <v>15</v>
      </c>
      <c r="E149" s="40" t="s">
        <v>120</v>
      </c>
      <c r="F149" s="52" t="s">
        <v>40</v>
      </c>
      <c r="G149" s="55">
        <v>940.3</v>
      </c>
      <c r="H149" s="1"/>
    </row>
    <row r="150" spans="1:8" ht="39.75" customHeight="1" hidden="1">
      <c r="A150" s="32"/>
      <c r="B150" s="56" t="s">
        <v>175</v>
      </c>
      <c r="C150" s="40" t="s">
        <v>23</v>
      </c>
      <c r="D150" s="40" t="s">
        <v>15</v>
      </c>
      <c r="E150" s="40" t="s">
        <v>171</v>
      </c>
      <c r="F150" s="52" t="s">
        <v>35</v>
      </c>
      <c r="G150" s="55">
        <v>0</v>
      </c>
      <c r="H150" s="1"/>
    </row>
    <row r="151" spans="1:8" ht="0.75" customHeight="1" hidden="1">
      <c r="A151" s="32"/>
      <c r="B151" s="56" t="s">
        <v>126</v>
      </c>
      <c r="C151" s="40" t="s">
        <v>23</v>
      </c>
      <c r="D151" s="40" t="s">
        <v>15</v>
      </c>
      <c r="E151" s="40" t="s">
        <v>125</v>
      </c>
      <c r="F151" s="52" t="s">
        <v>39</v>
      </c>
      <c r="G151" s="55">
        <v>0</v>
      </c>
      <c r="H151" s="1"/>
    </row>
    <row r="152" spans="1:8" ht="0.75" customHeight="1" hidden="1">
      <c r="A152" s="32"/>
      <c r="B152" s="56"/>
      <c r="C152" s="40"/>
      <c r="D152" s="40"/>
      <c r="E152" s="40"/>
      <c r="F152" s="52"/>
      <c r="G152" s="55"/>
      <c r="H152" s="1"/>
    </row>
    <row r="153" spans="1:8" ht="25.5" customHeight="1" hidden="1">
      <c r="A153" s="32"/>
      <c r="B153" s="56"/>
      <c r="C153" s="40"/>
      <c r="D153" s="40"/>
      <c r="E153" s="40"/>
      <c r="F153" s="52"/>
      <c r="G153" s="55">
        <v>0</v>
      </c>
      <c r="H153" s="1"/>
    </row>
    <row r="154" spans="1:8" ht="24" customHeight="1" hidden="1">
      <c r="A154" s="32"/>
      <c r="B154" s="56"/>
      <c r="C154" s="40"/>
      <c r="D154" s="40"/>
      <c r="E154" s="40"/>
      <c r="F154" s="52"/>
      <c r="G154" s="55"/>
      <c r="H154" s="1"/>
    </row>
    <row r="155" spans="1:8" ht="20.25" customHeight="1">
      <c r="A155" s="24"/>
      <c r="B155" s="57" t="s">
        <v>221</v>
      </c>
      <c r="C155" s="45" t="s">
        <v>23</v>
      </c>
      <c r="D155" s="45" t="s">
        <v>19</v>
      </c>
      <c r="E155" s="40"/>
      <c r="F155" s="52"/>
      <c r="G155" s="48">
        <f>SUM(G156)</f>
        <v>4081.9</v>
      </c>
      <c r="H155" s="1"/>
    </row>
    <row r="156" spans="1:8" ht="17.25" customHeight="1">
      <c r="A156" s="24"/>
      <c r="B156" s="54" t="s">
        <v>75</v>
      </c>
      <c r="C156" s="45" t="s">
        <v>23</v>
      </c>
      <c r="D156" s="45" t="s">
        <v>19</v>
      </c>
      <c r="E156" s="40" t="s">
        <v>74</v>
      </c>
      <c r="F156" s="52"/>
      <c r="G156" s="48">
        <f>SUM(G157)</f>
        <v>4081.9</v>
      </c>
      <c r="H156" s="1"/>
    </row>
    <row r="157" spans="1:8" ht="23.25" customHeight="1">
      <c r="A157" s="24"/>
      <c r="B157" s="54" t="s">
        <v>76</v>
      </c>
      <c r="C157" s="45" t="s">
        <v>23</v>
      </c>
      <c r="D157" s="45" t="s">
        <v>19</v>
      </c>
      <c r="E157" s="40" t="s">
        <v>80</v>
      </c>
      <c r="F157" s="52"/>
      <c r="G157" s="48">
        <f>SUM(G158,G159,G160,G162,G163)</f>
        <v>4081.9</v>
      </c>
      <c r="H157" s="1"/>
    </row>
    <row r="158" spans="1:9" ht="77.25" customHeight="1">
      <c r="A158" s="24"/>
      <c r="B158" s="65" t="s">
        <v>52</v>
      </c>
      <c r="C158" s="40" t="s">
        <v>23</v>
      </c>
      <c r="D158" s="40" t="s">
        <v>19</v>
      </c>
      <c r="E158" s="40" t="s">
        <v>110</v>
      </c>
      <c r="F158" s="52" t="s">
        <v>34</v>
      </c>
      <c r="G158" s="55">
        <v>2793</v>
      </c>
      <c r="H158" s="1"/>
      <c r="I158" s="10"/>
    </row>
    <row r="159" spans="1:9" ht="51" customHeight="1">
      <c r="A159" s="24"/>
      <c r="B159" s="54" t="s">
        <v>57</v>
      </c>
      <c r="C159" s="40" t="s">
        <v>23</v>
      </c>
      <c r="D159" s="40" t="s">
        <v>19</v>
      </c>
      <c r="E159" s="40" t="s">
        <v>110</v>
      </c>
      <c r="F159" s="52" t="s">
        <v>35</v>
      </c>
      <c r="G159" s="55">
        <v>1220</v>
      </c>
      <c r="H159" s="1"/>
      <c r="I159" s="10"/>
    </row>
    <row r="160" spans="1:9" ht="64.5" customHeight="1" hidden="1">
      <c r="A160" s="24"/>
      <c r="B160" s="54" t="s">
        <v>137</v>
      </c>
      <c r="C160" s="40" t="s">
        <v>23</v>
      </c>
      <c r="D160" s="40" t="s">
        <v>19</v>
      </c>
      <c r="E160" s="40" t="s">
        <v>136</v>
      </c>
      <c r="F160" s="52" t="s">
        <v>39</v>
      </c>
      <c r="G160" s="55">
        <v>0</v>
      </c>
      <c r="H160" s="1"/>
      <c r="I160" s="10"/>
    </row>
    <row r="161" spans="1:8" ht="0" customHeight="1" hidden="1">
      <c r="A161" s="24"/>
      <c r="B161" s="54" t="s">
        <v>51</v>
      </c>
      <c r="C161" s="40" t="s">
        <v>23</v>
      </c>
      <c r="D161" s="40" t="s">
        <v>19</v>
      </c>
      <c r="E161" s="40" t="s">
        <v>45</v>
      </c>
      <c r="F161" s="52" t="s">
        <v>35</v>
      </c>
      <c r="G161" s="55">
        <v>0</v>
      </c>
      <c r="H161" s="1"/>
    </row>
    <row r="162" spans="1:9" ht="81.75" customHeight="1">
      <c r="A162" s="39"/>
      <c r="B162" s="54" t="s">
        <v>61</v>
      </c>
      <c r="C162" s="40" t="s">
        <v>23</v>
      </c>
      <c r="D162" s="40" t="s">
        <v>19</v>
      </c>
      <c r="E162" s="40" t="s">
        <v>200</v>
      </c>
      <c r="F162" s="52" t="s">
        <v>39</v>
      </c>
      <c r="G162" s="55">
        <v>68.9</v>
      </c>
      <c r="H162" s="1"/>
      <c r="I162" s="37"/>
    </row>
    <row r="163" spans="1:9" ht="31.5" customHeight="1" hidden="1">
      <c r="A163" s="39"/>
      <c r="B163" s="54" t="s">
        <v>70</v>
      </c>
      <c r="C163" s="40" t="s">
        <v>23</v>
      </c>
      <c r="D163" s="40" t="s">
        <v>19</v>
      </c>
      <c r="E163" s="40" t="s">
        <v>110</v>
      </c>
      <c r="F163" s="52" t="s">
        <v>36</v>
      </c>
      <c r="G163" s="55">
        <v>0</v>
      </c>
      <c r="H163" s="1"/>
      <c r="I163" s="41"/>
    </row>
    <row r="164" spans="1:8" s="7" customFormat="1" ht="18.75">
      <c r="A164" s="24"/>
      <c r="B164" s="57" t="s">
        <v>29</v>
      </c>
      <c r="C164" s="45" t="s">
        <v>11</v>
      </c>
      <c r="D164" s="45"/>
      <c r="E164" s="45"/>
      <c r="F164" s="50"/>
      <c r="G164" s="48">
        <f>SUM(G165,G169)</f>
        <v>384</v>
      </c>
      <c r="H164" s="27"/>
    </row>
    <row r="165" spans="1:8" ht="18.75">
      <c r="A165" s="24"/>
      <c r="B165" s="57" t="s">
        <v>32</v>
      </c>
      <c r="C165" s="45" t="s">
        <v>11</v>
      </c>
      <c r="D165" s="45" t="s">
        <v>15</v>
      </c>
      <c r="E165" s="40"/>
      <c r="F165" s="52"/>
      <c r="G165" s="55">
        <f>SUM(G166)</f>
        <v>284</v>
      </c>
      <c r="H165" s="1"/>
    </row>
    <row r="166" spans="1:8" ht="28.5" customHeight="1">
      <c r="A166" s="24"/>
      <c r="B166" s="57" t="s">
        <v>215</v>
      </c>
      <c r="C166" s="45" t="s">
        <v>11</v>
      </c>
      <c r="D166" s="45" t="s">
        <v>15</v>
      </c>
      <c r="E166" s="40" t="s">
        <v>26</v>
      </c>
      <c r="F166" s="52"/>
      <c r="G166" s="55">
        <f>SUM(G167)</f>
        <v>284</v>
      </c>
      <c r="H166" s="1"/>
    </row>
    <row r="167" spans="1:8" ht="18" customHeight="1">
      <c r="A167" s="24"/>
      <c r="B167" s="54" t="s">
        <v>111</v>
      </c>
      <c r="C167" s="45" t="s">
        <v>11</v>
      </c>
      <c r="D167" s="45" t="s">
        <v>15</v>
      </c>
      <c r="E167" s="40" t="s">
        <v>116</v>
      </c>
      <c r="F167" s="52"/>
      <c r="G167" s="55">
        <f>SUM(G168)</f>
        <v>284</v>
      </c>
      <c r="H167" s="1"/>
    </row>
    <row r="168" spans="1:9" ht="46.5" customHeight="1">
      <c r="A168" s="39"/>
      <c r="B168" s="65" t="s">
        <v>53</v>
      </c>
      <c r="C168" s="40" t="s">
        <v>11</v>
      </c>
      <c r="D168" s="40" t="s">
        <v>15</v>
      </c>
      <c r="E168" s="40" t="s">
        <v>117</v>
      </c>
      <c r="F168" s="52" t="s">
        <v>39</v>
      </c>
      <c r="G168" s="55">
        <v>284</v>
      </c>
      <c r="H168" s="1"/>
      <c r="I168" s="10"/>
    </row>
    <row r="169" spans="1:8" ht="18.75">
      <c r="A169" s="24"/>
      <c r="B169" s="57" t="s">
        <v>41</v>
      </c>
      <c r="C169" s="45" t="s">
        <v>11</v>
      </c>
      <c r="D169" s="45" t="s">
        <v>16</v>
      </c>
      <c r="E169" s="40"/>
      <c r="F169" s="52"/>
      <c r="G169" s="55">
        <f>SUM(G170)</f>
        <v>100</v>
      </c>
      <c r="H169" s="1"/>
    </row>
    <row r="170" spans="1:8" ht="31.5" customHeight="1">
      <c r="A170" s="24"/>
      <c r="B170" s="57" t="s">
        <v>215</v>
      </c>
      <c r="C170" s="45" t="s">
        <v>11</v>
      </c>
      <c r="D170" s="45" t="s">
        <v>16</v>
      </c>
      <c r="E170" s="40" t="s">
        <v>26</v>
      </c>
      <c r="F170" s="52"/>
      <c r="G170" s="55">
        <f>SUM(G171)</f>
        <v>100</v>
      </c>
      <c r="H170" s="1"/>
    </row>
    <row r="171" spans="1:8" ht="17.25" customHeight="1">
      <c r="A171" s="24"/>
      <c r="B171" s="54" t="s">
        <v>111</v>
      </c>
      <c r="C171" s="45" t="s">
        <v>11</v>
      </c>
      <c r="D171" s="45" t="s">
        <v>16</v>
      </c>
      <c r="E171" s="40" t="s">
        <v>116</v>
      </c>
      <c r="F171" s="52"/>
      <c r="G171" s="55">
        <f>SUM(G172)</f>
        <v>100</v>
      </c>
      <c r="H171" s="1"/>
    </row>
    <row r="172" spans="1:8" ht="30" customHeight="1">
      <c r="A172" s="24"/>
      <c r="B172" s="54" t="s">
        <v>54</v>
      </c>
      <c r="C172" s="40" t="s">
        <v>11</v>
      </c>
      <c r="D172" s="40" t="s">
        <v>16</v>
      </c>
      <c r="E172" s="40" t="s">
        <v>118</v>
      </c>
      <c r="F172" s="52" t="s">
        <v>39</v>
      </c>
      <c r="G172" s="55">
        <v>100</v>
      </c>
      <c r="H172" s="1"/>
    </row>
    <row r="173" spans="1:8" ht="0" customHeight="1" hidden="1">
      <c r="A173" s="76">
        <v>808</v>
      </c>
      <c r="B173" s="57" t="s">
        <v>193</v>
      </c>
      <c r="C173" s="40"/>
      <c r="D173" s="40"/>
      <c r="E173" s="40"/>
      <c r="F173" s="52"/>
      <c r="G173" s="48"/>
      <c r="H173" s="1"/>
    </row>
    <row r="174" spans="1:8" ht="20.25" customHeight="1" hidden="1">
      <c r="A174" s="24"/>
      <c r="B174" s="54" t="s">
        <v>75</v>
      </c>
      <c r="C174" s="40" t="s">
        <v>15</v>
      </c>
      <c r="D174" s="40" t="s">
        <v>26</v>
      </c>
      <c r="E174" s="40" t="s">
        <v>74</v>
      </c>
      <c r="F174" s="52"/>
      <c r="G174" s="55"/>
      <c r="H174" s="1"/>
    </row>
    <row r="175" spans="1:8" ht="21" customHeight="1" hidden="1">
      <c r="A175" s="24"/>
      <c r="B175" s="54" t="s">
        <v>75</v>
      </c>
      <c r="C175" s="40" t="s">
        <v>11</v>
      </c>
      <c r="D175" s="40" t="s">
        <v>16</v>
      </c>
      <c r="E175" s="40" t="s">
        <v>129</v>
      </c>
      <c r="F175" s="52"/>
      <c r="G175" s="55"/>
      <c r="H175" s="1"/>
    </row>
    <row r="176" spans="1:8" ht="14.25" customHeight="1" hidden="1">
      <c r="A176" s="24"/>
      <c r="B176" s="54" t="s">
        <v>76</v>
      </c>
      <c r="C176" s="40" t="s">
        <v>11</v>
      </c>
      <c r="D176" s="40" t="s">
        <v>16</v>
      </c>
      <c r="E176" s="40" t="s">
        <v>194</v>
      </c>
      <c r="F176" s="52"/>
      <c r="G176" s="55"/>
      <c r="H176" s="1"/>
    </row>
    <row r="177" spans="1:8" ht="43.5" customHeight="1" hidden="1">
      <c r="A177" s="24"/>
      <c r="B177" s="54" t="s">
        <v>213</v>
      </c>
      <c r="C177" s="40" t="s">
        <v>11</v>
      </c>
      <c r="D177" s="40" t="s">
        <v>16</v>
      </c>
      <c r="E177" s="40" t="s">
        <v>204</v>
      </c>
      <c r="F177" s="52" t="s">
        <v>38</v>
      </c>
      <c r="G177" s="55"/>
      <c r="H177" s="1"/>
    </row>
    <row r="178" spans="1:8" s="7" customFormat="1" ht="26.25" customHeight="1">
      <c r="A178" s="24"/>
      <c r="B178" s="57" t="s">
        <v>31</v>
      </c>
      <c r="C178" s="45" t="s">
        <v>12</v>
      </c>
      <c r="D178" s="45"/>
      <c r="E178" s="45"/>
      <c r="F178" s="50"/>
      <c r="G178" s="48">
        <f>SUM(G179)</f>
        <v>9.9</v>
      </c>
      <c r="H178" s="27"/>
    </row>
    <row r="179" spans="1:8" ht="16.5" customHeight="1">
      <c r="A179" s="24"/>
      <c r="B179" s="57" t="s">
        <v>33</v>
      </c>
      <c r="C179" s="45" t="s">
        <v>12</v>
      </c>
      <c r="D179" s="45" t="s">
        <v>15</v>
      </c>
      <c r="E179" s="40"/>
      <c r="F179" s="52"/>
      <c r="G179" s="55">
        <f>SUM(G180)</f>
        <v>9.9</v>
      </c>
      <c r="H179" s="1"/>
    </row>
    <row r="180" spans="1:8" ht="30.75" customHeight="1">
      <c r="A180" s="24"/>
      <c r="B180" s="57" t="s">
        <v>157</v>
      </c>
      <c r="C180" s="45" t="s">
        <v>12</v>
      </c>
      <c r="D180" s="45" t="s">
        <v>15</v>
      </c>
      <c r="E180" s="40" t="s">
        <v>23</v>
      </c>
      <c r="F180" s="52"/>
      <c r="G180" s="55">
        <f>SUM(G181)</f>
        <v>9.9</v>
      </c>
      <c r="H180" s="1"/>
    </row>
    <row r="181" spans="1:8" ht="21" customHeight="1">
      <c r="A181" s="24"/>
      <c r="B181" s="54" t="s">
        <v>113</v>
      </c>
      <c r="C181" s="45" t="s">
        <v>12</v>
      </c>
      <c r="D181" s="45" t="s">
        <v>15</v>
      </c>
      <c r="E181" s="40" t="s">
        <v>114</v>
      </c>
      <c r="F181" s="52"/>
      <c r="G181" s="55">
        <f>SUM(G182)</f>
        <v>9.9</v>
      </c>
      <c r="H181" s="1"/>
    </row>
    <row r="182" spans="1:8" ht="34.5" customHeight="1">
      <c r="A182" s="24"/>
      <c r="B182" s="54" t="s">
        <v>55</v>
      </c>
      <c r="C182" s="40" t="s">
        <v>12</v>
      </c>
      <c r="D182" s="40" t="s">
        <v>15</v>
      </c>
      <c r="E182" s="71" t="s">
        <v>115</v>
      </c>
      <c r="F182" s="52" t="s">
        <v>35</v>
      </c>
      <c r="G182" s="55">
        <v>9.9</v>
      </c>
      <c r="H182" s="1"/>
    </row>
    <row r="183" spans="1:8" ht="18.75">
      <c r="A183" s="29"/>
      <c r="B183" s="81" t="s">
        <v>5</v>
      </c>
      <c r="C183" s="82"/>
      <c r="D183" s="82"/>
      <c r="E183" s="82"/>
      <c r="F183" s="82"/>
      <c r="G183" s="48">
        <f>SUM(G12+G43+G49+G57+G83+G130+G164+G178+G137+G173)</f>
        <v>19750.4</v>
      </c>
      <c r="H183" s="1"/>
    </row>
    <row r="184" spans="1:8" ht="18">
      <c r="A184" s="1"/>
      <c r="B184" s="1"/>
      <c r="C184" s="1"/>
      <c r="D184" s="1"/>
      <c r="E184" s="1"/>
      <c r="F184" s="1"/>
      <c r="G184" s="5"/>
      <c r="H184" s="1"/>
    </row>
    <row r="185" spans="1:8" ht="18">
      <c r="A185" s="1"/>
      <c r="B185" s="1"/>
      <c r="C185" s="1"/>
      <c r="D185" s="1"/>
      <c r="E185" s="1"/>
      <c r="F185" s="1"/>
      <c r="G185" s="5"/>
      <c r="H185" s="1"/>
    </row>
    <row r="186" spans="1:8" ht="18">
      <c r="A186" s="1"/>
      <c r="B186" s="1"/>
      <c r="C186" s="1"/>
      <c r="D186" s="1"/>
      <c r="E186" s="1"/>
      <c r="F186" s="1"/>
      <c r="G186" s="5"/>
      <c r="H186" s="1"/>
    </row>
    <row r="187" spans="1:8" ht="18">
      <c r="A187" s="1"/>
      <c r="B187" s="1"/>
      <c r="C187" s="1"/>
      <c r="D187" s="1"/>
      <c r="E187" s="1"/>
      <c r="F187" s="1"/>
      <c r="G187" s="5"/>
      <c r="H187" s="1"/>
    </row>
    <row r="188" spans="1:8" ht="18">
      <c r="A188" s="1"/>
      <c r="B188" s="1"/>
      <c r="C188" s="1"/>
      <c r="D188" s="1"/>
      <c r="E188" s="1"/>
      <c r="F188" s="1"/>
      <c r="G188" s="5"/>
      <c r="H188" s="1"/>
    </row>
    <row r="189" spans="1:8" ht="18">
      <c r="A189" s="1"/>
      <c r="B189" s="1"/>
      <c r="C189" s="1"/>
      <c r="D189" s="1"/>
      <c r="E189" s="1"/>
      <c r="F189" s="1"/>
      <c r="G189" s="5"/>
      <c r="H189" s="1"/>
    </row>
    <row r="190" spans="1:8" ht="18">
      <c r="A190" s="1"/>
      <c r="B190" s="1"/>
      <c r="C190" s="1"/>
      <c r="D190" s="1"/>
      <c r="E190" s="1"/>
      <c r="F190" s="1"/>
      <c r="G190" s="5"/>
      <c r="H190" s="1"/>
    </row>
    <row r="191" spans="1:8" ht="12.75">
      <c r="A191" s="13"/>
      <c r="B191" s="13"/>
      <c r="C191" s="13"/>
      <c r="D191" s="13"/>
      <c r="E191" s="13"/>
      <c r="F191" s="13"/>
      <c r="G191" s="14"/>
      <c r="H191" s="13"/>
    </row>
  </sheetData>
  <sheetProtection/>
  <autoFilter ref="A9:G183"/>
  <mergeCells count="7">
    <mergeCell ref="B5:H5"/>
    <mergeCell ref="B183:F183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2022-03-22T06:58:54Z</cp:lastPrinted>
  <dcterms:created xsi:type="dcterms:W3CDTF">2011-10-27T07:59:23Z</dcterms:created>
  <dcterms:modified xsi:type="dcterms:W3CDTF">2022-03-23T06:27:51Z</dcterms:modified>
  <cp:category/>
  <cp:version/>
  <cp:contentType/>
  <cp:contentStatus/>
</cp:coreProperties>
</file>